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1F18BA17-AB5C-4D26-8A42-85A167600942}" xr6:coauthVersionLast="45" xr6:coauthVersionMax="46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0730" windowHeight="11160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EAEPE_COG!$A$1:$J$94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G69" i="1"/>
  <c r="F69" i="1"/>
  <c r="D69" i="1"/>
  <c r="C69" i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27" i="1" l="1"/>
  <c r="H27" i="1" s="1"/>
  <c r="F81" i="1"/>
  <c r="E73" i="1"/>
  <c r="H73" i="1" s="1"/>
  <c r="E69" i="1"/>
  <c r="H69" i="1" s="1"/>
  <c r="E61" i="1"/>
  <c r="H61" i="1" s="1"/>
  <c r="E17" i="1"/>
  <c r="H17" i="1" s="1"/>
  <c r="D81" i="1"/>
  <c r="E37" i="1"/>
  <c r="H37" i="1" s="1"/>
  <c r="G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<sst xmlns="http://schemas.openxmlformats.org/spreadsheetml/2006/main" count="96" uniqueCount="94">
  <si>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</si>
  <si>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</si>
  <si>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</si>
  <si>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</si>
  <si>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</si>
  <si>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</si>
  <si>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</si>
  <si>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</si>
  <si>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</si>
  <si>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</si>
  <si>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</si>
  <si>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</si>
  <si>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</si>
  <si>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</si>
  <si>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</si>
  <si>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</si>
  <si>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</si>
  <si>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</si>
  <si>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</si>
  <si>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</si>
  <si>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</si>
  <si>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</si>
  <si>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</si>
  <si>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</si>
  <si>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</si>
  <si>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</si>
  <si>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</si>
  <si>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</si>
  <si>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</si>
  <si>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</si>
  <si>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</si>
  <si>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</si>
  <si>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</si>
  <si>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</si>
  <si>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</si>
  <si>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</si>
  <si>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</si>
  <si>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</si>
  <si>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</si>
  <si>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</si>
  <si>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</si>
  <si>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</si>
  <si>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</si>
  <si>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</si>
  <si>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</si>
  <si>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</si>
  <si>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</si>
  <si>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</si>
  <si>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</si>
  <si>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</si>
  <si>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</si>
  <si>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</si>
  <si>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</si>
  <si>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</si>
  <si>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</si>
  <si>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</si>
  <si>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</si>
  <si>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</si>
  <si>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</si>
  <si>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</si>
  <si>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</si>
  <si>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</si>
  <si>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</si>
  <si>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</si>
  <si>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</si>
  <si>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</si>
  <si>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</si>
  <si>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</si>
  <si>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</si>
  <si>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</si>
  <si>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</si>
  <si>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</si>
  <si>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</si>
  <si>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</si>
  <si>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</si>
  <si>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</si>
  <si>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</si>
  <si>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</si>
  <si>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</si>
  <si>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</si>
  <si>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</si>
  <si>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</si>
  <si>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</si>
  <si>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</si>
  <si>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</si>
  <si>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</si>
  <si>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RURAL DE AGUA Y SANEAMIENTO DR. PORFIRIO PARRA</t>
  </si>
  <si>
    <t>Del 01 Enero al 31 Diciembre 2024</t>
  </si>
  <si>
    <t>LIC. DANIEL HUGO ROMERO ZAMBRANO</t>
  </si>
  <si>
    <t>C. MARIO SIGALA CHAVEZ</t>
  </si>
  <si>
    <t>DIRECTOR EJECUTIVO</t>
  </si>
  <si>
    <t>DIRECTOR FINANCIERO</t>
  </si>
  <si>
    <t>JUNTA RURAL DE AGUA Y SANEAMIENTO</t>
  </si>
  <si>
    <t>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</si>
</sst>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view="pageBreakPreview" topLeftCell="A52" zoomScale="60" zoomScaleNormal="80" workbookViewId="0">
      <selection activeCell="C83" sqref="C83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8.140625" style="1" customWidth="1"/>
    <col min="4" max="4" width="13.28515625" style="1" bestFit="1" customWidth="1"/>
    <col min="5" max="5" width="16.5703125" style="1" customWidth="1"/>
    <col min="6" max="6" width="15" style="1" customWidth="1"/>
    <col min="7" max="7" width="16.5703125" style="1" customWidth="1"/>
    <col min="8" max="8" width="15.710937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6" t="s">
        <v>86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ht="12.75" thickBot="1" x14ac:dyDescent="0.25">
      <c r="B5" s="32" t="s">
        <v>87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8" t="s">
        <v>4</v>
      </c>
      <c r="D6" s="39"/>
      <c r="E6" s="39"/>
      <c r="F6" s="39"/>
      <c r="G6" s="40"/>
      <c r="H6" s="41" t="s">
        <v>5</v>
      </c>
    </row>
    <row r="7" spans="2:9" ht="24.75" thickBot="1" x14ac:dyDescent="0.25">
      <c r="B7" s="36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2"/>
    </row>
    <row r="8" spans="2:9" ht="15.75" customHeight="1" thickBot="1" x14ac:dyDescent="0.25">
      <c r="B8" s="37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1288659</v>
      </c>
      <c r="D9" s="16">
        <f>SUM(D10:D16)</f>
        <v>0</v>
      </c>
      <c r="E9" s="16">
        <f t="shared" ref="E9:E26" si="0">C9+D9</f>
        <v>1288659</v>
      </c>
      <c r="F9" s="16">
        <f>SUM(F10:F16)</f>
        <v>1356087</v>
      </c>
      <c r="G9" s="16">
        <f>SUM(G10:G16)</f>
        <v>1356087</v>
      </c>
      <c r="H9" s="16">
        <f t="shared" ref="H9:H40" si="1">E9-F9</f>
        <v>-67428</v>
      </c>
    </row>
    <row r="10" spans="2:9" ht="12" customHeight="1" x14ac:dyDescent="0.2">
      <c r="B10" s="11" t="s">
        <v>14</v>
      </c>
      <c r="C10" s="12">
        <v>773767</v>
      </c>
      <c r="D10" s="13">
        <v>0</v>
      </c>
      <c r="E10" s="18">
        <f t="shared" si="0"/>
        <v>773767</v>
      </c>
      <c r="F10" s="12">
        <v>862934</v>
      </c>
      <c r="G10" s="12">
        <v>862934</v>
      </c>
      <c r="H10" s="20">
        <f t="shared" si="1"/>
        <v>-89167</v>
      </c>
    </row>
    <row r="11" spans="2:9" ht="12" customHeight="1" x14ac:dyDescent="0.2">
      <c r="B11" s="11" t="s">
        <v>15</v>
      </c>
      <c r="C11" s="12">
        <v>187962</v>
      </c>
      <c r="D11" s="13">
        <v>0</v>
      </c>
      <c r="E11" s="18">
        <f t="shared" si="0"/>
        <v>187962</v>
      </c>
      <c r="F11" s="12">
        <v>161860</v>
      </c>
      <c r="G11" s="12">
        <v>161860</v>
      </c>
      <c r="H11" s="20">
        <f t="shared" si="1"/>
        <v>26102</v>
      </c>
    </row>
    <row r="12" spans="2:9" ht="12" customHeight="1" x14ac:dyDescent="0.2">
      <c r="B12" s="11" t="s">
        <v>16</v>
      </c>
      <c r="C12" s="12">
        <v>280047</v>
      </c>
      <c r="D12" s="13">
        <v>0</v>
      </c>
      <c r="E12" s="18">
        <f t="shared" si="0"/>
        <v>280047</v>
      </c>
      <c r="F12" s="12">
        <v>255497</v>
      </c>
      <c r="G12" s="12">
        <v>255497</v>
      </c>
      <c r="H12" s="20">
        <f t="shared" si="1"/>
        <v>24550</v>
      </c>
    </row>
    <row r="13" spans="2:9" ht="12" customHeight="1" x14ac:dyDescent="0.2">
      <c r="B13" s="11" t="s">
        <v>17</v>
      </c>
      <c r="C13" s="12">
        <v>46883</v>
      </c>
      <c r="D13" s="13">
        <v>0</v>
      </c>
      <c r="E13" s="18">
        <f>C13+D13</f>
        <v>46883</v>
      </c>
      <c r="F13" s="12">
        <v>75796</v>
      </c>
      <c r="G13" s="12">
        <v>75796</v>
      </c>
      <c r="H13" s="20">
        <f t="shared" si="1"/>
        <v>-28913</v>
      </c>
    </row>
    <row r="14" spans="2:9" ht="12" customHeight="1" x14ac:dyDescent="0.2">
      <c r="B14" s="11" t="s">
        <v>18</v>
      </c>
      <c r="C14" s="12">
        <v>0</v>
      </c>
      <c r="D14" s="13">
        <v>0</v>
      </c>
      <c r="E14" s="18">
        <f t="shared" si="0"/>
        <v>0</v>
      </c>
      <c r="F14" s="12">
        <v>0</v>
      </c>
      <c r="G14" s="12">
        <v>0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415662</v>
      </c>
      <c r="D17" s="16">
        <f>SUM(D18:D26)</f>
        <v>0</v>
      </c>
      <c r="E17" s="16">
        <f t="shared" si="0"/>
        <v>415662</v>
      </c>
      <c r="F17" s="16">
        <f>SUM(F18:F26)</f>
        <v>644505</v>
      </c>
      <c r="G17" s="16">
        <f>SUM(G18:G26)</f>
        <v>644505</v>
      </c>
      <c r="H17" s="16">
        <f t="shared" si="1"/>
        <v>-228843</v>
      </c>
    </row>
    <row r="18" spans="2:8" ht="24" x14ac:dyDescent="0.2">
      <c r="B18" s="9" t="s">
        <v>22</v>
      </c>
      <c r="C18" s="12">
        <v>23203</v>
      </c>
      <c r="D18" s="13">
        <v>0</v>
      </c>
      <c r="E18" s="18">
        <f t="shared" si="0"/>
        <v>23203</v>
      </c>
      <c r="F18" s="12">
        <v>17829</v>
      </c>
      <c r="G18" s="12">
        <v>17829</v>
      </c>
      <c r="H18" s="20">
        <f t="shared" si="1"/>
        <v>5374</v>
      </c>
    </row>
    <row r="19" spans="2:8" ht="12" customHeight="1" x14ac:dyDescent="0.2">
      <c r="B19" s="9" t="s">
        <v>23</v>
      </c>
      <c r="C19" s="12">
        <v>18774</v>
      </c>
      <c r="D19" s="13">
        <v>0</v>
      </c>
      <c r="E19" s="18">
        <f t="shared" si="0"/>
        <v>18774</v>
      </c>
      <c r="F19" s="12">
        <v>26486</v>
      </c>
      <c r="G19" s="12">
        <v>26486</v>
      </c>
      <c r="H19" s="20">
        <f t="shared" si="1"/>
        <v>-7712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2028</v>
      </c>
      <c r="D21" s="13">
        <v>0</v>
      </c>
      <c r="E21" s="18">
        <f t="shared" si="0"/>
        <v>2028</v>
      </c>
      <c r="F21" s="12">
        <v>1550</v>
      </c>
      <c r="G21" s="12">
        <v>1550</v>
      </c>
      <c r="H21" s="20">
        <f t="shared" si="1"/>
        <v>478</v>
      </c>
    </row>
    <row r="22" spans="2:8" ht="12" customHeight="1" x14ac:dyDescent="0.2">
      <c r="B22" s="9" t="s">
        <v>26</v>
      </c>
      <c r="C22" s="12">
        <v>20000</v>
      </c>
      <c r="D22" s="13">
        <v>0</v>
      </c>
      <c r="E22" s="18">
        <f t="shared" si="0"/>
        <v>20000</v>
      </c>
      <c r="F22" s="12">
        <v>16070</v>
      </c>
      <c r="G22" s="12">
        <v>16070</v>
      </c>
      <c r="H22" s="20">
        <f t="shared" si="1"/>
        <v>3930</v>
      </c>
    </row>
    <row r="23" spans="2:8" ht="12" customHeight="1" x14ac:dyDescent="0.2">
      <c r="B23" s="9" t="s">
        <v>27</v>
      </c>
      <c r="C23" s="12">
        <v>302769</v>
      </c>
      <c r="D23" s="13">
        <v>0</v>
      </c>
      <c r="E23" s="18">
        <f t="shared" si="0"/>
        <v>302769</v>
      </c>
      <c r="F23" s="12">
        <v>404198</v>
      </c>
      <c r="G23" s="12">
        <v>404198</v>
      </c>
      <c r="H23" s="20">
        <f t="shared" si="1"/>
        <v>-101429</v>
      </c>
    </row>
    <row r="24" spans="2:8" ht="12" customHeight="1" x14ac:dyDescent="0.2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9598</v>
      </c>
      <c r="G24" s="12">
        <v>9598</v>
      </c>
      <c r="H24" s="20">
        <f t="shared" si="1"/>
        <v>-9598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48888</v>
      </c>
      <c r="D26" s="13">
        <v>0</v>
      </c>
      <c r="E26" s="18">
        <f t="shared" si="0"/>
        <v>48888</v>
      </c>
      <c r="F26" s="12">
        <v>168774</v>
      </c>
      <c r="G26" s="12">
        <v>168774</v>
      </c>
      <c r="H26" s="20">
        <f t="shared" si="1"/>
        <v>-119886</v>
      </c>
    </row>
    <row r="27" spans="2:8" ht="20.100000000000001" customHeight="1" x14ac:dyDescent="0.2">
      <c r="B27" s="6" t="s">
        <v>31</v>
      </c>
      <c r="C27" s="16">
        <f>SUM(C28:C36)</f>
        <v>502842</v>
      </c>
      <c r="D27" s="16">
        <f>SUM(D28:D36)</f>
        <v>0</v>
      </c>
      <c r="E27" s="16">
        <f>D27+C27</f>
        <v>502842</v>
      </c>
      <c r="F27" s="16">
        <f>SUM(F28:F36)</f>
        <v>570463</v>
      </c>
      <c r="G27" s="16">
        <f>SUM(G28:G36)</f>
        <v>570463</v>
      </c>
      <c r="H27" s="16">
        <f t="shared" si="1"/>
        <v>-67621</v>
      </c>
    </row>
    <row r="28" spans="2:8" x14ac:dyDescent="0.2">
      <c r="B28" s="9" t="s">
        <v>32</v>
      </c>
      <c r="C28" s="12">
        <v>248229</v>
      </c>
      <c r="D28" s="13">
        <v>0</v>
      </c>
      <c r="E28" s="18">
        <f t="shared" ref="E28:E36" si="2">C28+D28</f>
        <v>248229</v>
      </c>
      <c r="F28" s="12">
        <v>238353</v>
      </c>
      <c r="G28" s="12">
        <v>238353</v>
      </c>
      <c r="H28" s="20">
        <f t="shared" si="1"/>
        <v>9876</v>
      </c>
    </row>
    <row r="29" spans="2:8" x14ac:dyDescent="0.2">
      <c r="B29" s="9" t="s">
        <v>33</v>
      </c>
      <c r="C29" s="12">
        <v>0</v>
      </c>
      <c r="D29" s="13">
        <v>0</v>
      </c>
      <c r="E29" s="18">
        <f t="shared" si="2"/>
        <v>0</v>
      </c>
      <c r="F29" s="12">
        <v>0</v>
      </c>
      <c r="G29" s="12">
        <v>0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137319</v>
      </c>
      <c r="D30" s="13">
        <v>0</v>
      </c>
      <c r="E30" s="18">
        <f t="shared" si="2"/>
        <v>137319</v>
      </c>
      <c r="F30" s="12">
        <v>11461</v>
      </c>
      <c r="G30" s="12">
        <v>11461</v>
      </c>
      <c r="H30" s="20">
        <f t="shared" si="1"/>
        <v>125858</v>
      </c>
    </row>
    <row r="31" spans="2:8" x14ac:dyDescent="0.2">
      <c r="B31" s="9" t="s">
        <v>35</v>
      </c>
      <c r="C31" s="12">
        <v>14565</v>
      </c>
      <c r="D31" s="13">
        <v>0</v>
      </c>
      <c r="E31" s="18">
        <f t="shared" si="2"/>
        <v>14565</v>
      </c>
      <c r="F31" s="12">
        <v>36563</v>
      </c>
      <c r="G31" s="12">
        <v>36563</v>
      </c>
      <c r="H31" s="20">
        <f t="shared" si="1"/>
        <v>-21998</v>
      </c>
    </row>
    <row r="32" spans="2:8" ht="24" x14ac:dyDescent="0.2">
      <c r="B32" s="9" t="s">
        <v>36</v>
      </c>
      <c r="C32" s="12">
        <v>86258</v>
      </c>
      <c r="D32" s="13">
        <v>0</v>
      </c>
      <c r="E32" s="18">
        <f t="shared" si="2"/>
        <v>86258</v>
      </c>
      <c r="F32" s="12">
        <v>103433</v>
      </c>
      <c r="G32" s="12">
        <v>103433</v>
      </c>
      <c r="H32" s="20">
        <f t="shared" si="1"/>
        <v>-17175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16471</v>
      </c>
      <c r="D34" s="13">
        <v>0</v>
      </c>
      <c r="E34" s="18">
        <f t="shared" si="2"/>
        <v>16471</v>
      </c>
      <c r="F34" s="12">
        <v>50267</v>
      </c>
      <c r="G34" s="12">
        <v>50267</v>
      </c>
      <c r="H34" s="20">
        <f t="shared" si="1"/>
        <v>-33796</v>
      </c>
    </row>
    <row r="35" spans="2:8" x14ac:dyDescent="0.2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0</v>
      </c>
      <c r="D36" s="13">
        <v>0</v>
      </c>
      <c r="E36" s="18">
        <f t="shared" si="2"/>
        <v>0</v>
      </c>
      <c r="F36" s="12">
        <v>130386</v>
      </c>
      <c r="G36" s="12">
        <v>130386</v>
      </c>
      <c r="H36" s="20">
        <f t="shared" si="1"/>
        <v>-130386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0</v>
      </c>
      <c r="E47" s="16">
        <f t="shared" si="3"/>
        <v>0</v>
      </c>
      <c r="F47" s="16">
        <f>SUM(F48:F56)</f>
        <v>0</v>
      </c>
      <c r="G47" s="16">
        <f>SUM(G48:G56)</f>
        <v>0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541363</v>
      </c>
      <c r="D57" s="16">
        <f>SUM(D58:D60)</f>
        <v>0</v>
      </c>
      <c r="E57" s="16">
        <f t="shared" si="3"/>
        <v>541363</v>
      </c>
      <c r="F57" s="16">
        <f>SUM(F58:F60)</f>
        <v>217113</v>
      </c>
      <c r="G57" s="16">
        <f>SUM(G58:G60)</f>
        <v>217113</v>
      </c>
      <c r="H57" s="16">
        <f t="shared" si="4"/>
        <v>324250</v>
      </c>
    </row>
    <row r="58" spans="2:8" x14ac:dyDescent="0.2">
      <c r="B58" s="9" t="s">
        <v>62</v>
      </c>
      <c r="C58" s="12">
        <v>541363</v>
      </c>
      <c r="D58" s="13">
        <v>0</v>
      </c>
      <c r="E58" s="18">
        <f t="shared" si="3"/>
        <v>541363</v>
      </c>
      <c r="F58" s="12">
        <v>217113</v>
      </c>
      <c r="G58" s="12">
        <v>217113</v>
      </c>
      <c r="H58" s="20">
        <f t="shared" si="4"/>
        <v>324250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2748526</v>
      </c>
      <c r="D81" s="22">
        <f>SUM(D73,D69,D61,D57,D47,D37,D27,D17,D9)</f>
        <v>0</v>
      </c>
      <c r="E81" s="22">
        <f>C81+D81</f>
        <v>2748526</v>
      </c>
      <c r="F81" s="22">
        <f>SUM(F73,F69,F61,F57,F47,F37,F17,F27,F9)</f>
        <v>2788168</v>
      </c>
      <c r="G81" s="22">
        <f>SUM(G73,G69,G61,G57,G47,G37,G27,G17,G9)</f>
        <v>2788168</v>
      </c>
      <c r="H81" s="22">
        <f t="shared" si="5"/>
        <v>-39642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>
      <c r="B91" s="24" t="s">
        <v>88</v>
      </c>
      <c r="C91" s="24"/>
      <c r="D91" s="25"/>
      <c r="E91" s="24" t="s">
        <v>89</v>
      </c>
    </row>
    <row r="92" spans="2:8" s="23" customFormat="1" x14ac:dyDescent="0.2">
      <c r="B92" s="24" t="s">
        <v>90</v>
      </c>
      <c r="C92" s="24"/>
      <c r="D92" s="25"/>
      <c r="E92" s="24" t="s">
        <v>91</v>
      </c>
    </row>
    <row r="93" spans="2:8" s="23" customFormat="1" x14ac:dyDescent="0.2">
      <c r="B93" s="24" t="s">
        <v>92</v>
      </c>
      <c r="C93" s="24"/>
      <c r="D93" s="25"/>
      <c r="E93" s="24" t="s">
        <v>92</v>
      </c>
    </row>
    <row r="94" spans="2:8" s="23" customFormat="1" x14ac:dyDescent="0.2">
      <c r="B94" s="24" t="s">
        <v>93</v>
      </c>
      <c r="C94" s="24"/>
      <c r="D94" s="25"/>
      <c r="E94" s="24" t="s">
        <v>93</v>
      </c>
    </row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51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JMASPPARRA1</cp:lastModifiedBy>
  <cp:lastPrinted>2025-02-03T19:20:27Z</cp:lastPrinted>
  <dcterms:created xsi:type="dcterms:W3CDTF">2019-12-04T16:22:52Z</dcterms:created>
  <dcterms:modified xsi:type="dcterms:W3CDTF">2025-02-03T19:21:08Z</dcterms:modified>
</cp:coreProperties>
</file>